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3ffecdda42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de" sheetId="1" r:id="R53e9f9bc09c94f2f"/>
    <x:sheet xmlns:r="http://schemas.openxmlformats.org/officeDocument/2006/relationships" name="Input" sheetId="2" r:id="R1f9980b6477c462d"/>
    <x:sheet xmlns:r="http://schemas.openxmlformats.org/officeDocument/2006/relationships" name="Employees" sheetId="3" r:id="Rcd70d60fbfef4138"/>
    <x:sheet xmlns:r="http://schemas.openxmlformats.org/officeDocument/2006/relationships" name="Courses" sheetId="4" r:id="Rac495382f23047d4"/>
    <x:sheet xmlns:r="http://schemas.openxmlformats.org/officeDocument/2006/relationships" name="Criteria" sheetId="5" r:id="R05f859ab044b4b04"/>
    <x:sheet xmlns:r="http://schemas.openxmlformats.org/officeDocument/2006/relationships" name="Calculation" sheetId="6" r:id="Ra43311a4eb5e46dc"/>
    <x:sheet xmlns:r="http://schemas.openxmlformats.org/officeDocument/2006/relationships" name="Report" sheetId="7" r:id="Re67f908d8c4e4537"/>
    <x:sheet xmlns:r="http://schemas.openxmlformats.org/officeDocument/2006/relationships" name="UAT" sheetId="8" r:id="Rf56f1ef5e9ec4c0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5">
    <x:font>
      <x:sz val="11"/>
      <x:name val="Carlito"/>
    </x:font>
    <x:font>
      <x:b/>
      <x:sz val="15"/>
      <x:color rgb="FFFFFFFF"/>
      <x:name val="Arial"/>
    </x:font>
    <x:font>
      <x:i/>
      <x:sz val="10"/>
      <x:color rgb="FF17212B"/>
      <x:name val="Arial"/>
    </x:font>
    <x:font>
      <x:b/>
      <x:sz val="10"/>
      <x:color rgb="FFFFFFFF"/>
      <x:name val="Arial"/>
    </x:font>
    <x:font>
      <x:sz val="10"/>
      <x:color rgb="FF1721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EEF2F5"/>
      </x:patternFill>
    </x:fill>
    <x:fill>
      <x:patternFill patternType="solid">
        <x:fgColor rgb="FF0F766E"/>
      </x:patternFill>
    </x:fill>
    <x:fill>
      <x:patternFill patternType="solid">
        <x:fgColor rgb="FFFFF1CC"/>
      </x:patternFill>
    </x:fill>
  </x:fills>
  <x:borders count="3">
    <x:border/>
    <x:border>
      <x:left style="thin">
        <x:color rgb="FFB8C5CF"/>
      </x:left>
      <x:right style="thin">
        <x:color rgb="FFB8C5CF"/>
      </x:right>
      <x:top style="thin">
        <x:color rgb="FFB8C5CF"/>
      </x:top>
      <x:bottom style="thin">
        <x:color rgb="FFB8C5CF"/>
      </x:bottom>
    </x:border>
    <x:border>
      <x:left style="thin">
        <x:color rgb="FFD7E0E6"/>
      </x:left>
      <x:right style="thin">
        <x:color rgb="FFD7E0E6"/>
      </x:right>
      <x:top style="thin">
        <x:color rgb="FFD7E0E6"/>
      </x:top>
      <x:bottom style="thin">
        <x:color rgb="FFD7E0E6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4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0" fontId="4" fillId="5" borderId="2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c7ae34eaf40ce" /><Relationship Type="http://schemas.openxmlformats.org/officeDocument/2006/relationships/theme" Target="/xl/theme/theme1.xml" Id="Rf45ac697897b43d7" /><Relationship Type="http://schemas.openxmlformats.org/officeDocument/2006/relationships/sharedStrings" Target="/xl/sharedStrings.xml" Id="Rdd5b3102794e4874" /><Relationship Type="http://schemas.openxmlformats.org/officeDocument/2006/relationships/worksheet" Target="/xl/worksheets/sheet1.xml" Id="R53e9f9bc09c94f2f" /><Relationship Type="http://schemas.openxmlformats.org/officeDocument/2006/relationships/worksheet" Target="/xl/worksheets/sheet2.xml" Id="R1f9980b6477c462d" /><Relationship Type="http://schemas.openxmlformats.org/officeDocument/2006/relationships/worksheet" Target="/xl/worksheets/sheet3.xml" Id="Rcd70d60fbfef4138" /><Relationship Type="http://schemas.openxmlformats.org/officeDocument/2006/relationships/worksheet" Target="/xl/worksheets/sheet4.xml" Id="Rac495382f23047d4" /><Relationship Type="http://schemas.openxmlformats.org/officeDocument/2006/relationships/worksheet" Target="/xl/worksheets/sheet5.xml" Id="R05f859ab044b4b04" /><Relationship Type="http://schemas.openxmlformats.org/officeDocument/2006/relationships/worksheet" Target="/xl/worksheets/sheet6.xml" Id="Ra43311a4eb5e46dc" /><Relationship Type="http://schemas.openxmlformats.org/officeDocument/2006/relationships/worksheet" Target="/xl/worksheets/sheet7.xml" Id="Re67f908d8c4e4537" /><Relationship Type="http://schemas.openxmlformats.org/officeDocument/2006/relationships/worksheet" Target="/xl/worksheets/sheet8.xml" Id="Rf56f1ef5e9ec4c0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</x:cols>
  <x:sheetData>
    <x:row r="1" ht="30" customHeight="1">
      <x:c r="A1" s="3" t="str">
        <x:v>Excel Level 3 - บทที่ 6: กรณีศึกษาระบบประเมินผล</x:v>
      </x:c>
      <x:c r="B1" s="3"/>
      <x:c r="C1" s="3"/>
      <x:c r="D1" s="3"/>
      <x:c r="E1" s="3"/>
      <x:c r="F1" s="3"/>
    </x:row>
    <x:row r="2" ht="25" customHeight="1">
      <x:c r="A2" s="16" t="str">
        <x:v>เปิดไฟล์นี้เมื่อถึงบทที่ 6 ใน Presentation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หัวข้อ</x:v>
      </x:c>
      <x:c r="B4" s="11" t="str">
        <x:v>รายละเอียด</x:v>
      </x:c>
      <x:c r="C4" s="17"/>
      <x:c r="D4" s="17"/>
      <x:c r="E4" s="17"/>
      <x:c r="F4" s="17"/>
    </x:row>
    <x:row r="5" ht="50" customHeight="1">
      <x:c r="A5" s="14" t="str">
        <x:v>ใช้เมื่อ</x:v>
      </x:c>
      <x:c r="B5" s="15" t="str">
        <x:v>หลังสไลด์ Mini Case และก่อน Post-test</x:v>
      </x:c>
      <x:c r="C5" s="17"/>
      <x:c r="D5" s="17"/>
      <x:c r="E5" s="17"/>
      <x:c r="F5" s="17"/>
    </x:row>
    <x:row r="6" ht="50" customHeight="1">
      <x:c r="A6" s="14" t="str">
        <x:v>เป้าหมาย</x:v>
      </x:c>
      <x:c r="B6" s="15" t="str">
        <x:v>รวม Structure, Validation, Rule, Architecture และ Protection
สร้าง Report
ทำ UAT ทั้งกรณีปกติและผิด</x:v>
      </x:c>
      <x:c r="C6" s="17"/>
      <x:c r="D6" s="17"/>
      <x:c r="E6" s="17"/>
      <x:c r="F6" s="17"/>
    </x:row>
    <x:row r="7" ht="50" customHeight="1">
      <x:c r="A7" s="14" t="str">
        <x:v>ลงมือทำ</x:v>
      </x:c>
      <x:c r="B7" s="15" t="str">
        <x:v>ตรวจข้อมูล Input
อ่านผล Calculation/Report
ทำ UAT Checklist ให้ครบ</x:v>
      </x:c>
      <x:c r="C7" s="17"/>
      <x:c r="D7" s="17"/>
      <x:c r="E7" s="17"/>
      <x:c r="F7" s="17"/>
    </x:row>
    <x:row r="8" ht="50" customHeight="1">
      <x:c r="A8" s="14" t="str">
        <x:v>หลักฐานว่าเข้าใจ</x:v>
      </x:c>
      <x:c r="B8" s="15" t="str">
        <x:v>อธิบายเหตุผลของโครงสร้างหรือสูตร และทดสอบกรณีที่ผิดได้</x:v>
      </x:c>
      <x:c r="C8" s="17"/>
      <x:c r="D8" s="17"/>
      <x:c r="E8" s="17"/>
      <x:c r="F8" s="17"/>
    </x:row>
    <x:row r="9">
      <x:c r="A9" s="17"/>
      <x:c r="B9" s="17"/>
      <x:c r="C9" s="17"/>
      <x:c r="D9" s="17"/>
      <x:c r="E9" s="17"/>
      <x:c r="F9" s="17"/>
    </x:row>
    <x:row r="10">
      <x:c r="A10" s="17"/>
      <x:c r="B10" s="17"/>
      <x:c r="C10" s="17"/>
      <x:c r="D10" s="17"/>
      <x:c r="E10" s="17"/>
      <x:c r="F10" s="17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 ht="30" customHeight="1">
      <x:c r="A1" s="3" t="str">
        <x:v>Training evaluation input</x:v>
      </x:c>
      <x:c r="B1" s="3"/>
      <x:c r="C1" s="3"/>
      <x:c r="D1" s="3"/>
      <x:c r="E1" s="3"/>
      <x:c r="F1" s="3"/>
      <x:c r="G1" s="3"/>
    </x:row>
    <x:row r="2" ht="25" customHeight="1">
      <x:c r="A2" s="16" t="str">
        <x:v>เพิ่มข้อมูลและทดสอบค่าที่ผิด</x:v>
      </x:c>
      <x:c r="B2" s="16"/>
      <x:c r="C2" s="16"/>
      <x:c r="D2" s="16"/>
      <x:c r="E2" s="16"/>
      <x:c r="F2" s="16"/>
      <x:c r="G2" s="16"/>
    </x:row>
    <x:row r="3">
      <x:c r="A3" s="17"/>
      <x:c r="B3" s="17"/>
      <x:c r="C3" s="17"/>
      <x:c r="D3" s="17"/>
      <x:c r="E3" s="17"/>
      <x:c r="F3" s="17"/>
      <x:c r="G3" s="17"/>
    </x:row>
    <x:row r="4">
      <x:c r="A4" s="11" t="str">
        <x:v>RecordID</x:v>
      </x:c>
      <x:c r="B4" s="11" t="str">
        <x:v>EmployeeID</x:v>
      </x:c>
      <x:c r="C4" s="11" t="str">
        <x:v>CourseID</x:v>
      </x:c>
      <x:c r="D4" s="11" t="str">
        <x:v>TrainingDate</x:v>
      </x:c>
      <x:c r="E4" s="11" t="str">
        <x:v>Score</x:v>
      </x:c>
      <x:c r="F4" s="11" t="str">
        <x:v>AttendancePct</x:v>
      </x:c>
      <x:c r="G4" s="11" t="str">
        <x:v>Status</x:v>
      </x:c>
    </x:row>
    <x:row r="5">
      <x:c r="A5" s="14" t="str">
        <x:v>TR-001</x:v>
      </x:c>
      <x:c r="B5" s="14" t="str">
        <x:v>E001</x:v>
      </x:c>
      <x:c r="C5" s="14" t="str">
        <x:v>C-EX3</x:v>
      </x:c>
      <x:c r="D5" s="18" t="n">
        <x:v>46281</x:v>
      </x:c>
      <x:c r="E5" s="14" t="n">
        <x:v>82</x:v>
      </x:c>
      <x:c r="F5" s="19" t="n">
        <x:v>0.92</x:v>
      </x:c>
      <x:c r="G5" s="14" t="str">
        <x:v>Completed</x:v>
      </x:c>
    </x:row>
    <x:row r="6">
      <x:c r="A6" s="14" t="str">
        <x:v>TR-002</x:v>
      </x:c>
      <x:c r="B6" s="14" t="str">
        <x:v>E002</x:v>
      </x:c>
      <x:c r="C6" s="14" t="str">
        <x:v>C-EX3</x:v>
      </x:c>
      <x:c r="D6" s="18" t="n">
        <x:v>46281</x:v>
      </x:c>
      <x:c r="E6" s="14" t="n">
        <x:v>69</x:v>
      </x:c>
      <x:c r="F6" s="19" t="n">
        <x:v>0.85</x:v>
      </x:c>
      <x:c r="G6" s="14" t="str">
        <x:v>Completed</x:v>
      </x:c>
    </x:row>
    <x:row r="7">
      <x:c r="A7" s="14" t="str">
        <x:v>TR-003</x:v>
      </x:c>
      <x:c r="B7" s="14" t="str">
        <x:v>E999</x:v>
      </x:c>
      <x:c r="C7" s="14" t="str">
        <x:v>C-EX3</x:v>
      </x:c>
      <x:c r="D7" s="18" t="n">
        <x:v>46281</x:v>
      </x:c>
      <x:c r="E7" s="14" t="n">
        <x:v>91</x:v>
      </x:c>
      <x:c r="F7" s="19" t="n">
        <x:v>0.95</x:v>
      </x:c>
      <x:c r="G7" s="14" t="str">
        <x:v>Completed</x:v>
      </x:c>
    </x:row>
    <x:row r="8">
      <x:c r="A8" s="14" t="str">
        <x:v>TR-004</x:v>
      </x:c>
      <x:c r="B8" s="14" t="str">
        <x:v>E004</x:v>
      </x:c>
      <x:c r="C8" s="14" t="str">
        <x:v>C-XXX</x:v>
      </x:c>
      <x:c r="D8" s="18" t="n">
        <x:v>46281</x:v>
      </x:c>
      <x:c r="E8" s="14" t="n">
        <x:v>73</x:v>
      </x:c>
      <x:c r="F8" s="19" t="n">
        <x:v>0.78</x:v>
      </x:c>
      <x:c r="G8" s="14" t="str">
        <x:v>Completed</x:v>
      </x:c>
    </x:row>
    <x:row r="9">
      <x:c r="A9" s="14" t="str">
        <x:v>TR-005</x:v>
      </x:c>
      <x:c r="B9" s="14" t="str">
        <x:v>E005</x:v>
      </x:c>
      <x:c r="C9" s="14" t="str">
        <x:v>C-EX3</x:v>
      </x:c>
      <x:c r="D9" s="18" t="n">
        <x:v>46281</x:v>
      </x:c>
      <x:c r="E9" s="14" t="n">
        <x:v>105</x:v>
      </x:c>
      <x:c r="F9" s="19" t="n">
        <x:v>0.98</x:v>
      </x:c>
      <x:c r="G9" s="14" t="str">
        <x:v>Completed</x:v>
      </x:c>
    </x:row>
    <x:row r="10">
      <x:c r="A10" s="14" t="str">
        <x:v>TR-006</x:v>
      </x:c>
      <x:c r="B10" s="14" t="str">
        <x:v>E006</x:v>
      </x:c>
      <x:c r="C10" s="14" t="str">
        <x:v>C-EX3</x:v>
      </x:c>
      <x:c r="D10" s="18" t="n">
        <x:v>46281</x:v>
      </x:c>
      <x:c r="E10" s="14" t="n">
        <x:v>79</x:v>
      </x:c>
      <x:c r="F10" s="19" t="n">
        <x:v>0.88</x:v>
      </x:c>
      <x:c r="G10" s="14" t="str">
        <x:v>Completed</x:v>
      </x:c>
    </x:row>
    <x:row r="11">
      <x:c r="A11" s="17"/>
      <x:c r="B11" s="17"/>
      <x:c r="C11" s="17"/>
      <x:c r="D11" s="17"/>
      <x:c r="E11" s="17"/>
      <x:c r="F11" s="17"/>
      <x:c r="G11" s="17"/>
    </x:row>
    <x:row r="12">
      <x:c r="A12" s="17"/>
      <x:c r="B12" s="17"/>
      <x:c r="C12" s="17"/>
      <x:c r="D12" s="17"/>
      <x:c r="E12" s="17"/>
      <x:c r="F12" s="17"/>
      <x:c r="G12" s="17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Employees master</x:v>
      </x:c>
      <x:c r="B1" s="3"/>
      <x:c r="C1" s="3"/>
    </x:row>
    <x:row r="2" ht="25" customHeight="1">
      <x:c r="A2" s="16" t="str">
        <x:v>EmployeeID เป็น key</x:v>
      </x:c>
      <x:c r="B2" s="16"/>
      <x:c r="C2" s="16"/>
    </x:row>
    <x:row r="3">
      <x:c r="A3" s="17"/>
      <x:c r="B3" s="17"/>
      <x:c r="C3" s="17"/>
    </x:row>
    <x:row r="4">
      <x:c r="A4" s="11" t="str">
        <x:v>EmployeeID</x:v>
      </x:c>
      <x:c r="B4" s="11" t="str">
        <x:v>EmployeeName</x:v>
      </x:c>
      <x:c r="C4" s="11" t="str">
        <x:v>Department</x:v>
      </x:c>
    </x:row>
    <x:row r="5">
      <x:c r="A5" s="14" t="str">
        <x:v>E001</x:v>
      </x:c>
      <x:c r="B5" s="14" t="str">
        <x:v>พนักงาน 1</x:v>
      </x:c>
      <x:c r="C5" s="14" t="str">
        <x:v>HR</x:v>
      </x:c>
    </x:row>
    <x:row r="6">
      <x:c r="A6" s="14" t="str">
        <x:v>E002</x:v>
      </x:c>
      <x:c r="B6" s="14" t="str">
        <x:v>พนักงาน 2</x:v>
      </x:c>
      <x:c r="C6" s="14" t="str">
        <x:v>Sales</x:v>
      </x:c>
    </x:row>
    <x:row r="7">
      <x:c r="A7" s="14" t="str">
        <x:v>E003</x:v>
      </x:c>
      <x:c r="B7" s="14" t="str">
        <x:v>พนักงาน 3</x:v>
      </x:c>
      <x:c r="C7" s="14" t="str">
        <x:v>IT</x:v>
      </x:c>
    </x:row>
    <x:row r="8">
      <x:c r="A8" s="14" t="str">
        <x:v>E004</x:v>
      </x:c>
      <x:c r="B8" s="14" t="str">
        <x:v>พนักงาน 4</x:v>
      </x:c>
      <x:c r="C8" s="14" t="str">
        <x:v>HR</x:v>
      </x:c>
    </x:row>
    <x:row r="9">
      <x:c r="A9" s="14" t="str">
        <x:v>E005</x:v>
      </x:c>
      <x:c r="B9" s="14" t="str">
        <x:v>พนักงาน 5</x:v>
      </x:c>
      <x:c r="C9" s="14" t="str">
        <x:v>Sales</x:v>
      </x:c>
    </x:row>
    <x:row r="10">
      <x:c r="A10" s="14" t="str">
        <x:v>E006</x:v>
      </x:c>
      <x:c r="B10" s="14" t="str">
        <x:v>พนักงาน 6</x:v>
      </x:c>
      <x:c r="C10" s="14" t="str">
        <x:v>IT</x:v>
      </x:c>
    </x:row>
    <x:row r="11">
      <x:c r="A11" s="17"/>
      <x:c r="B11" s="17"/>
      <x:c r="C11" s="17"/>
    </x:row>
    <x:row r="12">
      <x:c r="A12" s="17"/>
      <x:c r="B12" s="17"/>
      <x:c r="C12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</x:cols>
  <x:sheetData>
    <x:row r="1" ht="30" customHeight="1">
      <x:c r="A1" s="3" t="str">
        <x:v>Courses master</x:v>
      </x:c>
      <x:c r="B1" s="3"/>
    </x:row>
    <x:row r="2" ht="25" customHeight="1">
      <x:c r="A2" s="16" t="str">
        <x:v>CourseID เป็น key</x:v>
      </x:c>
      <x:c r="B2" s="16"/>
    </x:row>
    <x:row r="3">
      <x:c r="A3" s="17"/>
      <x:c r="B3" s="17"/>
    </x:row>
    <x:row r="4">
      <x:c r="A4" s="11" t="str">
        <x:v>CourseID</x:v>
      </x:c>
      <x:c r="B4" s="11" t="str">
        <x:v>CourseTitle</x:v>
      </x:c>
    </x:row>
    <x:row r="5">
      <x:c r="A5" s="14" t="str">
        <x:v>C-EX1</x:v>
      </x:c>
      <x:c r="B5" s="14" t="str">
        <x:v>Excel Level 1</x:v>
      </x:c>
    </x:row>
    <x:row r="6">
      <x:c r="A6" s="14" t="str">
        <x:v>C-EX2</x:v>
      </x:c>
      <x:c r="B6" s="14" t="str">
        <x:v>Excel Level 2</x:v>
      </x:c>
    </x:row>
    <x:row r="7">
      <x:c r="A7" s="14" t="str">
        <x:v>C-EX3</x:v>
      </x:c>
      <x:c r="B7" s="14" t="str">
        <x:v>Excel Level 3</x:v>
      </x:c>
    </x:row>
    <x:row r="8">
      <x:c r="A8" s="17"/>
      <x:c r="B8" s="17"/>
    </x:row>
    <x:row r="9">
      <x:c r="A9" s="17"/>
      <x:c r="B9" s="17"/>
    </x:row>
  </x:sheetData>
  <x:mergeCells>
    <x:mergeCell ref="A1:B1"/>
    <x:mergeCell ref="A2:B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  <x:col min="3" max="3" width="22" hidden="0" customWidth="1"/>
  </x:cols>
  <x:sheetData>
    <x:row r="1" ht="30" customHeight="1">
      <x:c r="A1" s="3" t="str">
        <x:v>Grade criteria</x:v>
      </x:c>
      <x:c r="B1" s="3"/>
      <x:c r="C1" s="3"/>
    </x:row>
    <x:row r="2" ht="25" customHeight="1">
      <x:c r="A2" s="16" t="str">
        <x:v>ตารางเกณฑ์เรียงจากน้อยไปมาก</x:v>
      </x:c>
      <x:c r="B2" s="16"/>
      <x:c r="C2" s="16"/>
    </x:row>
    <x:row r="3">
      <x:c r="A3" s="17"/>
      <x:c r="B3" s="17"/>
      <x:c r="C3" s="17"/>
    </x:row>
    <x:row r="4">
      <x:c r="A4" s="11" t="str">
        <x:v>MinScore</x:v>
      </x:c>
      <x:c r="B4" s="11" t="str">
        <x:v>Grade</x:v>
      </x:c>
      <x:c r="C4" s="11" t="str">
        <x:v>Meaning</x:v>
      </x:c>
    </x:row>
    <x:row r="5">
      <x:c r="A5" s="14" t="n">
        <x:v>0</x:v>
      </x:c>
      <x:c r="B5" s="14" t="str">
        <x:v>D</x:v>
      </x:c>
      <x:c r="C5" s="14" t="str">
        <x:v>ทบทวน</x:v>
      </x:c>
    </x:row>
    <x:row r="6">
      <x:c r="A6" s="14" t="n">
        <x:v>60</x:v>
      </x:c>
      <x:c r="B6" s="14" t="str">
        <x:v>C</x:v>
      </x:c>
      <x:c r="C6" s="14" t="str">
        <x:v>ผ่านขั้นต่ำ</x:v>
      </x:c>
    </x:row>
    <x:row r="7">
      <x:c r="A7" s="14" t="n">
        <x:v>70</x:v>
      </x:c>
      <x:c r="B7" s="14" t="str">
        <x:v>B</x:v>
      </x:c>
      <x:c r="C7" s="14" t="str">
        <x:v>ดี</x:v>
      </x:c>
    </x:row>
    <x:row r="8">
      <x:c r="A8" s="14" t="n">
        <x:v>80</x:v>
      </x:c>
      <x:c r="B8" s="14" t="str">
        <x:v>A</x:v>
      </x:c>
      <x:c r="C8" s="14" t="str">
        <x:v>ดีมาก</x:v>
      </x:c>
    </x:row>
    <x:row r="9">
      <x:c r="A9" s="17"/>
      <x:c r="B9" s="17"/>
      <x:c r="C9" s="17"/>
    </x:row>
    <x:row r="10">
      <x:c r="A10" s="17"/>
      <x:c r="B10" s="17"/>
      <x:c r="C10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</x:cols>
  <x:sheetData>
    <x:row r="1" ht="30" customHeight="1">
      <x:c r="A1" s="3" t="str">
        <x:v>System calculation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25" customHeight="1">
      <x:c r="A2" s="16" t="str">
        <x:v>Missing key และ invalid score ต้องแสดงเป็นรายการตรวจสอบ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</x:row>
    <x:row r="4">
      <x:c r="A4" s="11" t="str">
        <x:v>RecordID</x:v>
      </x:c>
      <x:c r="B4" s="11" t="str">
        <x:v>EmployeeID</x:v>
      </x:c>
      <x:c r="C4" s="11" t="str">
        <x:v>EmployeeName</x:v>
      </x:c>
      <x:c r="D4" s="11" t="str">
        <x:v>Department</x:v>
      </x:c>
      <x:c r="E4" s="11" t="str">
        <x:v>CourseTitle</x:v>
      </x:c>
      <x:c r="F4" s="11" t="str">
        <x:v>Score</x:v>
      </x:c>
      <x:c r="G4" s="11" t="str">
        <x:v>AttendancePct</x:v>
      </x:c>
      <x:c r="H4" s="11" t="str">
        <x:v>Status</x:v>
      </x:c>
      <x:c r="I4" s="11" t="str">
        <x:v>Grade</x:v>
      </x:c>
      <x:c r="J4" s="11" t="str">
        <x:v>PassStatus</x:v>
      </x:c>
      <x:c r="K4" s="11" t="str">
        <x:v>IssueNote</x:v>
      </x:c>
    </x:row>
    <x:row r="5">
      <x:c r="A5" s="14" t="str">
        <x:f>Input!A5</x:f>
        <x:v>TR-001</x:v>
      </x:c>
      <x:c r="B5" s="14" t="str">
        <x:f>Input!B5</x:f>
        <x:v>E001</x:v>
      </x:c>
      <x:c r="C5" s="14" t="str">
        <x:f>_xlfn.XLOOKUP(B5,Employees!$A$5:$A$10,Employees!$B$5:$B$10,"ไม่พบพนักงาน")</x:f>
        <x:v>พนักงาน 1</x:v>
      </x:c>
      <x:c r="D5" s="14" t="str">
        <x:f>_xlfn.XLOOKUP(B5,Employees!$A$5:$A$10,Employees!$C$5:$C$10,"ไม่พบพนักงาน")</x:f>
        <x:v>HR</x:v>
      </x:c>
      <x:c r="E5" s="14" t="str">
        <x:f>_xlfn.XLOOKUP(Input!C5,Courses!$A$5:$A$7,Courses!$B$5:$B$7,"ไม่พบหลักสูตร")</x:f>
        <x:v>Excel Level 3</x:v>
      </x:c>
      <x:c r="F5" s="14" t="n">
        <x:f>Input!E5</x:f>
        <x:v>82</x:v>
      </x:c>
      <x:c r="G5" s="19" t="n">
        <x:f>Input!F5</x:f>
        <x:v>0.92</x:v>
      </x:c>
      <x:c r="H5" s="14" t="str">
        <x:f>Input!G5</x:f>
        <x:v>Completed</x:v>
      </x:c>
      <x:c r="I5" s="14" t="str">
        <x:f>IF(OR(NOT(ISNUMBER(F5)),F5&lt;0,F5&gt;100),"CHECK_SCORE",IFS(F5&gt;=80,"A",F5&gt;=70,"B",F5&gt;=60,"C",TRUE,"D"))</x:f>
        <x:v>A</x:v>
      </x:c>
      <x:c r="J5" s="14" t="str">
        <x:f>IF(OR(C5="ไม่พบพนักงาน",E5="ไม่พบหลักสูตร",I5="CHECK_SCORE"),"ตรวจสอบ",IF(AND(F5&gt;=70,G5&gt;=0.8,H5="Completed"),"ผ่าน","ไม่ผ่าน"))</x:f>
        <x:v>ผ่าน</x:v>
      </x:c>
      <x:c r="K5" s="14" t="str">
        <x:f>IF(C5="ไม่พบพนักงาน","Missing employee",IF(E5="ไม่พบหลักสูตร","Missing course",IF(I5="CHECK_SCORE","Invalid score",IF(G5&lt;0.8,"Low attendance",""))))</x:f>
      </x:c>
    </x:row>
    <x:row r="6">
      <x:c r="A6" s="14" t="str">
        <x:f>Input!A6</x:f>
        <x:v>TR-002</x:v>
      </x:c>
      <x:c r="B6" s="14" t="str">
        <x:f>Input!B6</x:f>
        <x:v>E002</x:v>
      </x:c>
      <x:c r="C6" s="14" t="str">
        <x:f>_xlfn.XLOOKUP(B6,Employees!$A$5:$A$10,Employees!$B$5:$B$10,"ไม่พบพนักงาน")</x:f>
        <x:v>พนักงาน 2</x:v>
      </x:c>
      <x:c r="D6" s="14" t="str">
        <x:f>_xlfn.XLOOKUP(B6,Employees!$A$5:$A$10,Employees!$C$5:$C$10,"ไม่พบพนักงาน")</x:f>
        <x:v>Sales</x:v>
      </x:c>
      <x:c r="E6" s="14" t="str">
        <x:f>_xlfn.XLOOKUP(Input!C6,Courses!$A$5:$A$7,Courses!$B$5:$B$7,"ไม่พบหลักสูตร")</x:f>
        <x:v>Excel Level 3</x:v>
      </x:c>
      <x:c r="F6" s="14" t="n">
        <x:f>Input!E6</x:f>
        <x:v>69</x:v>
      </x:c>
      <x:c r="G6" s="19" t="n">
        <x:f>Input!F6</x:f>
        <x:v>0.85</x:v>
      </x:c>
      <x:c r="H6" s="14" t="str">
        <x:f>Input!G6</x:f>
        <x:v>Completed</x:v>
      </x:c>
      <x:c r="I6" s="14" t="str">
        <x:f>IF(OR(NOT(ISNUMBER(F6)),F6&lt;0,F6&gt;100),"CHECK_SCORE",IFS(F6&gt;=80,"A",F6&gt;=70,"B",F6&gt;=60,"C",TRUE,"D"))</x:f>
        <x:v>C</x:v>
      </x:c>
      <x:c r="J6" s="14" t="str">
        <x:f>IF(OR(C6="ไม่พบพนักงาน",E6="ไม่พบหลักสูตร",I6="CHECK_SCORE"),"ตรวจสอบ",IF(AND(F6&gt;=70,G6&gt;=0.8,H6="Completed"),"ผ่าน","ไม่ผ่าน"))</x:f>
        <x:v>ไม่ผ่าน</x:v>
      </x:c>
      <x:c r="K6" s="14" t="str">
        <x:f>IF(C6="ไม่พบพนักงาน","Missing employee",IF(E6="ไม่พบหลักสูตร","Missing course",IF(I6="CHECK_SCORE","Invalid score",IF(G6&lt;0.8,"Low attendance",""))))</x:f>
      </x:c>
    </x:row>
    <x:row r="7">
      <x:c r="A7" s="14" t="str">
        <x:f>Input!A7</x:f>
        <x:v>TR-003</x:v>
      </x:c>
      <x:c r="B7" s="14" t="str">
        <x:f>Input!B7</x:f>
        <x:v>E999</x:v>
      </x:c>
      <x:c r="C7" s="14" t="str">
        <x:f>_xlfn.XLOOKUP(B7,Employees!$A$5:$A$10,Employees!$B$5:$B$10,"ไม่พบพนักงาน")</x:f>
        <x:v>ไม่พบพนักงาน</x:v>
      </x:c>
      <x:c r="D7" s="14" t="str">
        <x:f>_xlfn.XLOOKUP(B7,Employees!$A$5:$A$10,Employees!$C$5:$C$10,"ไม่พบพนักงาน")</x:f>
        <x:v>ไม่พบพนักงาน</x:v>
      </x:c>
      <x:c r="E7" s="14" t="str">
        <x:f>_xlfn.XLOOKUP(Input!C7,Courses!$A$5:$A$7,Courses!$B$5:$B$7,"ไม่พบหลักสูตร")</x:f>
        <x:v>Excel Level 3</x:v>
      </x:c>
      <x:c r="F7" s="14" t="n">
        <x:f>Input!E7</x:f>
        <x:v>91</x:v>
      </x:c>
      <x:c r="G7" s="19" t="n">
        <x:f>Input!F7</x:f>
        <x:v>0.95</x:v>
      </x:c>
      <x:c r="H7" s="14" t="str">
        <x:f>Input!G7</x:f>
        <x:v>Completed</x:v>
      </x:c>
      <x:c r="I7" s="14" t="str">
        <x:f>IF(OR(NOT(ISNUMBER(F7)),F7&lt;0,F7&gt;100),"CHECK_SCORE",IFS(F7&gt;=80,"A",F7&gt;=70,"B",F7&gt;=60,"C",TRUE,"D"))</x:f>
        <x:v>A</x:v>
      </x:c>
      <x:c r="J7" s="14" t="str">
        <x:f>IF(OR(C7="ไม่พบพนักงาน",E7="ไม่พบหลักสูตร",I7="CHECK_SCORE"),"ตรวจสอบ",IF(AND(F7&gt;=70,G7&gt;=0.8,H7="Completed"),"ผ่าน","ไม่ผ่าน"))</x:f>
        <x:v>ตรวจสอบ</x:v>
      </x:c>
      <x:c r="K7" s="14" t="str">
        <x:f>IF(C7="ไม่พบพนักงาน","Missing employee",IF(E7="ไม่พบหลักสูตร","Missing course",IF(I7="CHECK_SCORE","Invalid score",IF(G7&lt;0.8,"Low attendance",""))))</x:f>
        <x:v>Missing employee</x:v>
      </x:c>
    </x:row>
    <x:row r="8">
      <x:c r="A8" s="14" t="str">
        <x:f>Input!A8</x:f>
        <x:v>TR-004</x:v>
      </x:c>
      <x:c r="B8" s="14" t="str">
        <x:f>Input!B8</x:f>
        <x:v>E004</x:v>
      </x:c>
      <x:c r="C8" s="14" t="str">
        <x:f>_xlfn.XLOOKUP(B8,Employees!$A$5:$A$10,Employees!$B$5:$B$10,"ไม่พบพนักงาน")</x:f>
        <x:v>พนักงาน 4</x:v>
      </x:c>
      <x:c r="D8" s="14" t="str">
        <x:f>_xlfn.XLOOKUP(B8,Employees!$A$5:$A$10,Employees!$C$5:$C$10,"ไม่พบพนักงาน")</x:f>
        <x:v>HR</x:v>
      </x:c>
      <x:c r="E8" s="14" t="str">
        <x:f>_xlfn.XLOOKUP(Input!C8,Courses!$A$5:$A$7,Courses!$B$5:$B$7,"ไม่พบหลักสูตร")</x:f>
        <x:v>ไม่พบหลักสูตร</x:v>
      </x:c>
      <x:c r="F8" s="14" t="n">
        <x:f>Input!E8</x:f>
        <x:v>73</x:v>
      </x:c>
      <x:c r="G8" s="19" t="n">
        <x:f>Input!F8</x:f>
        <x:v>0.78</x:v>
      </x:c>
      <x:c r="H8" s="14" t="str">
        <x:f>Input!G8</x:f>
        <x:v>Completed</x:v>
      </x:c>
      <x:c r="I8" s="14" t="str">
        <x:f>IF(OR(NOT(ISNUMBER(F8)),F8&lt;0,F8&gt;100),"CHECK_SCORE",IFS(F8&gt;=80,"A",F8&gt;=70,"B",F8&gt;=60,"C",TRUE,"D"))</x:f>
        <x:v>B</x:v>
      </x:c>
      <x:c r="J8" s="14" t="str">
        <x:f>IF(OR(C8="ไม่พบพนักงาน",E8="ไม่พบหลักสูตร",I8="CHECK_SCORE"),"ตรวจสอบ",IF(AND(F8&gt;=70,G8&gt;=0.8,H8="Completed"),"ผ่าน","ไม่ผ่าน"))</x:f>
        <x:v>ตรวจสอบ</x:v>
      </x:c>
      <x:c r="K8" s="14" t="str">
        <x:f>IF(C8="ไม่พบพนักงาน","Missing employee",IF(E8="ไม่พบหลักสูตร","Missing course",IF(I8="CHECK_SCORE","Invalid score",IF(G8&lt;0.8,"Low attendance",""))))</x:f>
        <x:v>Missing course</x:v>
      </x:c>
    </x:row>
    <x:row r="9">
      <x:c r="A9" s="14" t="str">
        <x:f>Input!A9</x:f>
        <x:v>TR-005</x:v>
      </x:c>
      <x:c r="B9" s="14" t="str">
        <x:f>Input!B9</x:f>
        <x:v>E005</x:v>
      </x:c>
      <x:c r="C9" s="14" t="str">
        <x:f>_xlfn.XLOOKUP(B9,Employees!$A$5:$A$10,Employees!$B$5:$B$10,"ไม่พบพนักงาน")</x:f>
        <x:v>พนักงาน 5</x:v>
      </x:c>
      <x:c r="D9" s="14" t="str">
        <x:f>_xlfn.XLOOKUP(B9,Employees!$A$5:$A$10,Employees!$C$5:$C$10,"ไม่พบพนักงาน")</x:f>
        <x:v>Sales</x:v>
      </x:c>
      <x:c r="E9" s="14" t="str">
        <x:f>_xlfn.XLOOKUP(Input!C9,Courses!$A$5:$A$7,Courses!$B$5:$B$7,"ไม่พบหลักสูตร")</x:f>
        <x:v>Excel Level 3</x:v>
      </x:c>
      <x:c r="F9" s="14" t="n">
        <x:f>Input!E9</x:f>
        <x:v>105</x:v>
      </x:c>
      <x:c r="G9" s="19" t="n">
        <x:f>Input!F9</x:f>
        <x:v>0.98</x:v>
      </x:c>
      <x:c r="H9" s="14" t="str">
        <x:f>Input!G9</x:f>
        <x:v>Completed</x:v>
      </x:c>
      <x:c r="I9" s="14" t="str">
        <x:f>IF(OR(NOT(ISNUMBER(F9)),F9&lt;0,F9&gt;100),"CHECK_SCORE",IFS(F9&gt;=80,"A",F9&gt;=70,"B",F9&gt;=60,"C",TRUE,"D"))</x:f>
        <x:v>CHECK_SCORE</x:v>
      </x:c>
      <x:c r="J9" s="14" t="str">
        <x:f>IF(OR(C9="ไม่พบพนักงาน",E9="ไม่พบหลักสูตร",I9="CHECK_SCORE"),"ตรวจสอบ",IF(AND(F9&gt;=70,G9&gt;=0.8,H9="Completed"),"ผ่าน","ไม่ผ่าน"))</x:f>
        <x:v>ตรวจสอบ</x:v>
      </x:c>
      <x:c r="K9" s="14" t="str">
        <x:f>IF(C9="ไม่พบพนักงาน","Missing employee",IF(E9="ไม่พบหลักสูตร","Missing course",IF(I9="CHECK_SCORE","Invalid score",IF(G9&lt;0.8,"Low attendance",""))))</x:f>
        <x:v>Invalid score</x:v>
      </x:c>
    </x:row>
    <x:row r="10">
      <x:c r="A10" s="14" t="str">
        <x:f>Input!A10</x:f>
        <x:v>TR-006</x:v>
      </x:c>
      <x:c r="B10" s="14" t="str">
        <x:f>Input!B10</x:f>
        <x:v>E006</x:v>
      </x:c>
      <x:c r="C10" s="14" t="str">
        <x:f>_xlfn.XLOOKUP(B10,Employees!$A$5:$A$10,Employees!$B$5:$B$10,"ไม่พบพนักงาน")</x:f>
        <x:v>พนักงาน 6</x:v>
      </x:c>
      <x:c r="D10" s="14" t="str">
        <x:f>_xlfn.XLOOKUP(B10,Employees!$A$5:$A$10,Employees!$C$5:$C$10,"ไม่พบพนักงาน")</x:f>
        <x:v>IT</x:v>
      </x:c>
      <x:c r="E10" s="14" t="str">
        <x:f>_xlfn.XLOOKUP(Input!C10,Courses!$A$5:$A$7,Courses!$B$5:$B$7,"ไม่พบหลักสูตร")</x:f>
        <x:v>Excel Level 3</x:v>
      </x:c>
      <x:c r="F10" s="14" t="n">
        <x:f>Input!E10</x:f>
        <x:v>79</x:v>
      </x:c>
      <x:c r="G10" s="19" t="n">
        <x:f>Input!F10</x:f>
        <x:v>0.88</x:v>
      </x:c>
      <x:c r="H10" s="14" t="str">
        <x:f>Input!G10</x:f>
        <x:v>Completed</x:v>
      </x:c>
      <x:c r="I10" s="14" t="str">
        <x:f>IF(OR(NOT(ISNUMBER(F10)),F10&lt;0,F10&gt;100),"CHECK_SCORE",IFS(F10&gt;=80,"A",F10&gt;=70,"B",F10&gt;=60,"C",TRUE,"D"))</x:f>
        <x:v>B</x:v>
      </x:c>
      <x:c r="J10" s="14" t="str">
        <x:f>IF(OR(C10="ไม่พบพนักงาน",E10="ไม่พบหลักสูตร",I10="CHECK_SCORE"),"ตรวจสอบ",IF(AND(F10&gt;=70,G10&gt;=0.8,H10="Completed"),"ผ่าน","ไม่ผ่าน"))</x:f>
        <x:v>ผ่าน</x:v>
      </x:c>
      <x:c r="K10" s="14" t="str">
        <x:f>IF(C10="ไม่พบพนักงาน","Missing employee",IF(E10="ไม่พบหลักสูตร","Missing course",IF(I10="CHECK_SCORE","Invalid score",IF(G10&lt;0.8,"Low attendance",""))))</x:f>
      </x:c>
    </x:row>
    <x:row r="1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  <x:c r="K11" s="17"/>
    </x:row>
    <x:row r="12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  <x:c r="K12" s="17"/>
    </x:row>
  </x:sheetData>
  <x:mergeCells>
    <x:mergeCell ref="A1:K1"/>
    <x:mergeCell ref="A2:K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</x:cols>
  <x:sheetData>
    <x:row r="1" ht="30" customHeight="1">
      <x:c r="A1" s="3" t="str">
        <x:v>Evaluation report</x:v>
      </x:c>
      <x:c r="B1" s="3"/>
      <x:c r="C1" s="3"/>
    </x:row>
    <x:row r="2" ht="25" customHeight="1">
      <x:c r="A2" s="16" t="str">
        <x:v>สรุปจำนวนรายการและ exception</x:v>
      </x:c>
      <x:c r="B2" s="16"/>
      <x:c r="C2" s="16"/>
    </x:row>
    <x:row r="3">
      <x:c r="A3" s="17"/>
      <x:c r="B3" s="17"/>
      <x:c r="C3" s="17"/>
    </x:row>
    <x:row r="4">
      <x:c r="A4" s="11" t="str">
        <x:v>Metric</x:v>
      </x:c>
      <x:c r="B4" s="11" t="str">
        <x:v>Value</x:v>
      </x:c>
      <x:c r="C4" s="11" t="str">
        <x:v>Purpose</x:v>
      </x:c>
    </x:row>
    <x:row r="5">
      <x:c r="A5" s="14" t="str">
        <x:v>Total</x:v>
      </x:c>
      <x:c r="B5" s="14" t="n">
        <x:f>COUNTA(Calculation!A5:A10)</x:f>
        <x:v>6</x:v>
      </x:c>
      <x:c r="C5" s="14" t="str">
        <x:v>จำนวนรายการ</x:v>
      </x:c>
    </x:row>
    <x:row r="6">
      <x:c r="A6" s="14" t="str">
        <x:v>Pass</x:v>
      </x:c>
      <x:c r="B6" s="14" t="n">
        <x:f>COUNTIF(Calculation!J5:J10,"ผ่าน")</x:f>
        <x:v>2</x:v>
      </x:c>
      <x:c r="C6" s="14" t="str">
        <x:v>ผ่านครบ</x:v>
      </x:c>
    </x:row>
    <x:row r="7">
      <x:c r="A7" s="14" t="str">
        <x:v>Not Pass</x:v>
      </x:c>
      <x:c r="B7" s="14" t="n">
        <x:f>COUNTIF(Calculation!J5:J10,"ไม่ผ่าน")</x:f>
        <x:v>1</x:v>
      </x:c>
      <x:c r="C7" s="14" t="str">
        <x:v>ไม่ผ่านเงื่อนไข</x:v>
      </x:c>
    </x:row>
    <x:row r="8">
      <x:c r="A8" s="14" t="str">
        <x:v>Need Review</x:v>
      </x:c>
      <x:c r="B8" s="14" t="n">
        <x:f>COUNTIF(Calculation!J5:J10,"ตรวจสอบ")</x:f>
        <x:v>3</x:v>
      </x:c>
      <x:c r="C8" s="14" t="str">
        <x:v>ต้องตรวจสอบ</x:v>
      </x:c>
    </x:row>
    <x:row r="9">
      <x:c r="A9" s="14" t="str">
        <x:v>Missing Employee</x:v>
      </x:c>
      <x:c r="B9" s="14" t="n">
        <x:f>COUNTIF(Calculation!C5:C10,"ไม่พบพนักงาน")</x:f>
        <x:v>1</x:v>
      </x:c>
      <x:c r="C9" s="14" t="str">
        <x:v>key พนักงานหาย</x:v>
      </x:c>
    </x:row>
    <x:row r="10">
      <x:c r="A10" s="14" t="str">
        <x:v>Missing Course</x:v>
      </x:c>
      <x:c r="B10" s="14" t="n">
        <x:f>COUNTIF(Calculation!E5:E10,"ไม่พบหลักสูตร")</x:f>
        <x:v>1</x:v>
      </x:c>
      <x:c r="C10" s="14" t="str">
        <x:v>key หลักสูตรหาย</x:v>
      </x:c>
    </x:row>
    <x:row r="11">
      <x:c r="A11" s="14" t="str">
        <x:v>Invalid Score</x:v>
      </x:c>
      <x:c r="B11" s="14" t="n">
        <x:f>COUNTIF(Calculation!I5:I10,"CHECK_SCORE")</x:f>
        <x:v>1</x:v>
      </x:c>
      <x:c r="C11" s="14" t="str">
        <x:v>คะแนนผิดช่วง</x:v>
      </x:c>
    </x:row>
    <x:row r="12">
      <x:c r="A12" s="17"/>
      <x:c r="B12" s="17"/>
      <x:c r="C12" s="17"/>
    </x:row>
    <x:row r="13">
      <x:c r="A13" s="17"/>
      <x:c r="B13" s="17"/>
      <x:c r="C13" s="17"/>
    </x:row>
  </x:sheetData>
  <x:mergeCells>
    <x:mergeCell ref="A1:C1"/>
    <x:mergeCell ref="A2:C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  <x:col min="6" max="6" width="27" hidden="0" customWidth="1"/>
  </x:cols>
  <x:sheetData>
    <x:row r="1" ht="30" customHeight="1">
      <x:c r="A1" s="3" t="str">
        <x:v>UAT checklist</x:v>
      </x:c>
      <x:c r="B1" s="3"/>
      <x:c r="C1" s="3"/>
      <x:c r="D1" s="3"/>
      <x:c r="E1" s="3"/>
      <x:c r="F1" s="3"/>
    </x:row>
    <x:row r="2" ht="25" customHeight="1">
      <x:c r="A2" s="16" t="str">
        <x:v>บันทึก Actual และ Pass/Fail หลังทดสอบจริง</x:v>
      </x:c>
      <x:c r="B2" s="16"/>
      <x:c r="C2" s="16"/>
      <x:c r="D2" s="16"/>
      <x:c r="E2" s="16"/>
      <x:c r="F2" s="16"/>
    </x:row>
    <x:row r="3">
      <x:c r="A3" s="17"/>
      <x:c r="B3" s="17"/>
      <x:c r="C3" s="17"/>
      <x:c r="D3" s="17"/>
      <x:c r="E3" s="17"/>
      <x:c r="F3" s="17"/>
    </x:row>
    <x:row r="4">
      <x:c r="A4" s="11" t="str">
        <x:v>TestCase</x:v>
      </x:c>
      <x:c r="B4" s="11" t="str">
        <x:v>Action</x:v>
      </x:c>
      <x:c r="C4" s="11" t="str">
        <x:v>Expected</x:v>
      </x:c>
      <x:c r="D4" s="11" t="str">
        <x:v>Actual</x:v>
      </x:c>
      <x:c r="E4" s="11" t="str">
        <x:v>Pass/Fail</x:v>
      </x:c>
      <x:c r="F4" s="11" t="str">
        <x:v>Note</x:v>
      </x:c>
    </x:row>
    <x:row r="5">
      <x:c r="A5" s="14" t="str">
        <x:v>TC01</x:v>
      </x:c>
      <x:c r="B5" s="15" t="str">
        <x:v>เพิ่ม record ถูกต้อง</x:v>
      </x:c>
      <x:c r="C5" s="15" t="str">
        <x:v>คำนวณชื่อ Grade และ PassStatus</x:v>
      </x:c>
      <x:c r="D5" s="20" t="str"/>
      <x:c r="E5" s="20" t="str"/>
      <x:c r="F5" s="14" t="str">
        <x:v>Happy path</x:v>
      </x:c>
    </x:row>
    <x:row r="6">
      <x:c r="A6" s="14" t="str">
        <x:v>TC02</x:v>
      </x:c>
      <x:c r="B6" s="15" t="str">
        <x:v>ใช้ EmployeeID ที่ไม่มี</x:v>
      </x:c>
      <x:c r="C6" s="15" t="str">
        <x:v>Need Review + Missing employee</x:v>
      </x:c>
      <x:c r="D6" s="20" t="str"/>
      <x:c r="E6" s="20" t="str"/>
      <x:c r="F6" s="14" t="str">
        <x:v>Missing key</x:v>
      </x:c>
    </x:row>
    <x:row r="7">
      <x:c r="A7" s="14" t="str">
        <x:v>TC03</x:v>
      </x:c>
      <x:c r="B7" s="15" t="str">
        <x:v>ใช้ CourseID ที่ไม่มี</x:v>
      </x:c>
      <x:c r="C7" s="15" t="str">
        <x:v>Need Review + Missing course</x:v>
      </x:c>
      <x:c r="D7" s="20" t="str"/>
      <x:c r="E7" s="20" t="str"/>
      <x:c r="F7" s="14" t="str">
        <x:v>Missing key</x:v>
      </x:c>
    </x:row>
    <x:row r="8">
      <x:c r="A8" s="14" t="str">
        <x:v>TC04</x:v>
      </x:c>
      <x:c r="B8" s="15" t="str">
        <x:v>กรอก Score 105</x:v>
      </x:c>
      <x:c r="C8" s="15" t="str">
        <x:v>CHECK_SCORE + Need Review</x:v>
      </x:c>
      <x:c r="D8" s="20" t="str"/>
      <x:c r="E8" s="20" t="str"/>
      <x:c r="F8" s="14" t="str">
        <x:v>Boundary</x:v>
      </x:c>
    </x:row>
    <x:row r="9">
      <x:c r="A9" s="14" t="str">
        <x:v>TC05</x:v>
      </x:c>
      <x:c r="B9" s="15" t="str">
        <x:v>กรอก Attendance 79%</x:v>
      </x:c>
      <x:c r="C9" s="15" t="str">
        <x:v>Not Pass หรือ Low attendance</x:v>
      </x:c>
      <x:c r="D9" s="20" t="str"/>
      <x:c r="E9" s="20" t="str"/>
      <x:c r="F9" s="14" t="str">
        <x:v>Boundary</x:v>
      </x:c>
    </x:row>
    <x:row r="10">
      <x:c r="A10" s="14" t="str">
        <x:v>TC06</x:v>
      </x:c>
      <x:c r="B10" s="15" t="str">
        <x:v>ลองแก้สูตรหลัง Protect</x:v>
      </x:c>
      <x:c r="C10" s="15" t="str">
        <x:v>Excel ปฏิเสธการแก้</x:v>
      </x:c>
      <x:c r="D10" s="20" t="str"/>
      <x:c r="E10" s="20" t="str"/>
      <x:c r="F10" s="14" t="str">
        <x:v>Protection</x:v>
      </x:c>
    </x:row>
    <x:row r="11">
      <x:c r="A11" s="17"/>
      <x:c r="B11" s="17"/>
      <x:c r="C11" s="17"/>
      <x:c r="D11" s="17"/>
      <x:c r="E11" s="17"/>
      <x:c r="F11" s="17"/>
    </x:row>
    <x:row r="12">
      <x:c r="A12" s="17"/>
      <x:c r="B12" s="17"/>
      <x:c r="C12" s="17"/>
      <x:c r="D12" s="17"/>
      <x:c r="E12" s="17"/>
      <x:c r="F12" s="17"/>
    </x:row>
  </x:sheetData>
  <x:mergeCells>
    <x:mergeCell ref="A1:F1"/>
    <x:mergeCell ref="A2:F2"/>
  </x:mergeCells>
  <x:pageMargins left="0.7" right="0.7" top="0.75" bottom="0.75" header="0.3" footer="0.3"/>
</x:worksheet>
</file>